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PÉNZÜGY\Bérleti díjak\"/>
    </mc:Choice>
  </mc:AlternateContent>
  <xr:revisionPtr revIDLastSave="0" documentId="8_{E610337F-368F-4E18-9894-E166C7B7913E}" xr6:coauthVersionLast="47" xr6:coauthVersionMax="47" xr10:uidLastSave="{00000000-0000-0000-0000-000000000000}"/>
  <bookViews>
    <workbookView xWindow="-108" yWindow="-108" windowWidth="23256" windowHeight="12576" activeTab="2" xr2:uid="{0CB670CA-AF0A-4CD8-9CC3-CB0E6810DB42}"/>
  </bookViews>
  <sheets>
    <sheet name="Bérleti díj 2023" sheetId="1" r:id="rId1"/>
    <sheet name="Bérleti díj 2025 terv" sheetId="2" r:id="rId2"/>
    <sheet name="Faluház külön b.d._2026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<sst xmlns="http://schemas.openxmlformats.org/spreadsheetml/2006/main" count="227" uniqueCount="85">
  <si>
    <t>Bérlemény megnevezése</t>
  </si>
  <si>
    <t>Iskolai konyha/nap (nettó)</t>
  </si>
  <si>
    <t>Iskolai étkező/óra (nettó)</t>
  </si>
  <si>
    <t>Óvodai konyha/nap (nettó)</t>
  </si>
  <si>
    <t>Ifjúsági ház/óra (bruttó)</t>
  </si>
  <si>
    <t>5000 FT</t>
  </si>
  <si>
    <t>10000   FT</t>
  </si>
  <si>
    <t>Faluház (teljes terület)/óra (bruttó)</t>
  </si>
  <si>
    <t>30000FT</t>
  </si>
  <si>
    <t>Kizárólag szervezeti tevékenységek esetén: 
INGYENES</t>
  </si>
  <si>
    <t>Faluház Mozgásterem/óra (bruttó)</t>
  </si>
  <si>
    <t>INGYENES</t>
  </si>
  <si>
    <t>Faluház Udvar/óra (bruttó)</t>
  </si>
  <si>
    <t>Faluház Pajta/óra (bruttó)</t>
  </si>
  <si>
    <t>Faluház Belső előtér/óra (bruttó)</t>
  </si>
  <si>
    <t>megállapodás szerint</t>
  </si>
  <si>
    <t>Hűtőszekrény +27% áfa</t>
  </si>
  <si>
    <t>"A bérleti díjak irányadó, minimum mértéke*:</t>
  </si>
  <si>
    <t>Helyi civilszervezet, helyi lakos és 
önszerveződő közösség részére</t>
  </si>
  <si>
    <t>Nem helyi lakos és nem helyi civil szervezet 
vagy önszerveződő közösség részére</t>
  </si>
  <si>
    <t>Kereskedelmi rendezvény esetén</t>
  </si>
  <si>
    <t>Faluház Civilterem/óra (bruttó)</t>
  </si>
  <si>
    <t>Faluház Színházterem/óra (bruttó)</t>
  </si>
  <si>
    <t>Audiovizuális eszközök (nettó)</t>
  </si>
  <si>
    <t>Sörgarnitúra ( 1 db asztal, 2 db pad) (nettó)</t>
  </si>
  <si>
    <t>Műanyagszékek a rendezvényekhez/darab/nap (nettó)</t>
  </si>
  <si>
    <t>Sátor 3x3 darab/nap</t>
  </si>
  <si>
    <t>Sátor 6x3 darab/nap</t>
  </si>
  <si>
    <t>Színpad (48m2)/ nap</t>
  </si>
  <si>
    <t>Önkormányzati, kistérségi önkormányzati, intézményi rendezvények esetén a helyiségek igénybevétele díjmentes.</t>
  </si>
  <si>
    <t>Nettó/óra</t>
  </si>
  <si>
    <t>Önkéntes civil szerződés, civil szervezet részére</t>
  </si>
  <si>
    <t>OEP által támogatott szolgáltatás</t>
  </si>
  <si>
    <t>Térítéses szolgáltatás</t>
  </si>
  <si>
    <t>Orvosi rendelő alagsori helyisége nagyterem egyéni (1-3fő)</t>
  </si>
  <si>
    <t>Orvosi rendelő alagsori helyisége nagyterem csoportos (4 főtől)</t>
  </si>
  <si>
    <t>Orvosi rendelő alagsori helyisége rendelő egyéni (1-3fő)</t>
  </si>
  <si>
    <t>Orvosi rendelő alagsori helyisége rendelő csoportos (4 főtől)</t>
  </si>
  <si>
    <t>Önkormányzati rendezvények esetén a helyiségek igénybevétele: djímentes</t>
  </si>
  <si>
    <t>nem bérelhető</t>
  </si>
  <si>
    <t>ingyenes</t>
  </si>
  <si>
    <t>Nem helyi lakos és nem helyi civil szervezet 
vagy önszerveződő közösség részére egyszeri alkalom</t>
  </si>
  <si>
    <t>Helyi civilszervezet, helyi lakos és 
önszerveződő közösség részére egyszeri alkalom</t>
  </si>
  <si>
    <t>Helyi civilszervezet, helyi lakos és 
önszerveződő közösség részére rendszeresen</t>
  </si>
  <si>
    <t>Nem helyi lakos és nem helyi civil szervezet 
vagy önszerveződő közösség részére rendszeresen</t>
  </si>
  <si>
    <t>10 000FT</t>
  </si>
  <si>
    <t>Családi rendezvények (születésnap, esküvő, halotti tor, ballagás stb..)</t>
  </si>
  <si>
    <t>Sörgarnitúra ( 1 db asztal, 2 db pad) (bruttó, áfával)</t>
  </si>
  <si>
    <t>Műanyagszékek a rendezvényekhez/darab/nap (bruttó áfával)</t>
  </si>
  <si>
    <t>Sátor 3x3 darab/nap (bruttó áfával)</t>
  </si>
  <si>
    <t>Sátor 6x3 darab/nap (bruttó áfával)</t>
  </si>
  <si>
    <t>Színpad (48m2)/ nap (bruttó áfával)</t>
  </si>
  <si>
    <t>Kizárólag szervezeti tevékenységek esetén: 
INGYENES, h.lakos: 3000 Ft</t>
  </si>
  <si>
    <t>Kizárólag szervezeti tevékenységek esetén: 
INGYENES, h.lakos: 2500 Ft</t>
  </si>
  <si>
    <t>Állandó foglalkozás megtartása helyi és nem helyi lakosok számára</t>
  </si>
  <si>
    <t>30 000 Ft-tól</t>
  </si>
  <si>
    <t>8 000 Ft-tól</t>
  </si>
  <si>
    <t>6 000 Ft-tól</t>
  </si>
  <si>
    <t>20 000 Ft-tól</t>
  </si>
  <si>
    <t>10 000 Ft-tól</t>
  </si>
  <si>
    <t>5 000 Ft-tól</t>
  </si>
  <si>
    <t>Faluház emeleti öltöző /óra (bruttó)</t>
  </si>
  <si>
    <t>Önkormányzati rendezvények esetén a helyiségek igénybevétele: díjmentes</t>
  </si>
  <si>
    <t>Óvoda tornaterem, illetve tornaszoba bérleti díja 2.000.- Ft/alkalom. Ezen helyiségek kizárólag az óvodába járó gyermekek számára szervezett, a fejlődésüket támogató foglalkozások esetében adható bérbe.</t>
  </si>
  <si>
    <t>Kereskedelmi rendezvény esetén egyszeri alkalom (előadások, csapatépítő tréning stb..)</t>
  </si>
  <si>
    <t>Nem kell bérleti díjat fizetni a Faluházban állandó foglalkozást tartó önszerveződő közösségeknek, sport- és kulturális szervezeteknek.</t>
  </si>
  <si>
    <t>Helyi civil szervezetek részére évente egy alkalommal az eszközök, valamint  bérbe adása díjmentes.</t>
  </si>
  <si>
    <r>
      <t xml:space="preserve">Ebbe a katgóriába csak a </t>
    </r>
    <r>
      <rPr>
        <b/>
        <u/>
        <sz val="11"/>
        <rFont val="Calibri"/>
        <family val="2"/>
        <charset val="238"/>
        <scheme val="minor"/>
      </rPr>
      <t xml:space="preserve">helyi </t>
    </r>
    <r>
      <rPr>
        <b/>
        <u/>
        <sz val="14"/>
        <rFont val="Calibri"/>
        <family val="2"/>
        <charset val="238"/>
        <scheme val="minor"/>
      </rPr>
      <t>Civil szervezetek</t>
    </r>
    <r>
      <rPr>
        <b/>
        <sz val="11"/>
        <rFont val="Calibri"/>
        <family val="2"/>
        <charset val="238"/>
        <scheme val="minor"/>
      </rPr>
      <t>et tennénk. Helyi lakost és az önszerveződő közösségeket áttennénk külön-külön oszlopba, kategóriába. Azért, mert az önszerveződő közösségek ingyenesen használják termeket . Szeretnénk kérni majd egy írásban rögzített meghatározást, hogy pl Civil szervezetnek azokat nevezzük, akik bejelentett, akár önálló adószámmal rendelkező közösségek. (dokumentált taglétszám, tagok) Míg az önszerveződő közösségek a nem bejelentettek, változó taglétszámmal és tagsággal. Viszont, ebben az esetben is szükségünk van egy kijelölt emberre, akivel szerződést köthetünk, aki a kommunikációért, kapcsolattartásért felelős. Gyakorlatban ez most jól működik</t>
    </r>
  </si>
  <si>
    <r>
      <t xml:space="preserve">csak  </t>
    </r>
    <r>
      <rPr>
        <b/>
        <u/>
        <sz val="11"/>
        <rFont val="Calibri"/>
        <family val="2"/>
        <charset val="238"/>
        <scheme val="minor"/>
      </rPr>
      <t xml:space="preserve">helyi </t>
    </r>
    <r>
      <rPr>
        <b/>
        <u/>
        <sz val="14"/>
        <rFont val="Calibri"/>
        <family val="2"/>
        <charset val="238"/>
        <scheme val="minor"/>
      </rPr>
      <t xml:space="preserve">Önszerveződő közösségekre </t>
    </r>
    <r>
      <rPr>
        <b/>
        <sz val="11"/>
        <rFont val="Calibri"/>
        <family val="2"/>
        <charset val="238"/>
        <scheme val="minor"/>
      </rPr>
      <t>vonatkozzon az ingyenesség. Helyi civil szervezetre a "B" oszlop, magánszemélyekre "F" oszlop. Nem tudunk különbséget tenni helyi vagy nem helyi lakos között, mert mindenkinek van szigetmonsotori, vagy horányi rokona, ismerőse, aki ki tudja bérelni a termet, vagy az eszközöket. Ezért is a "D" és az "E" oszlop irreleváns a gyakorlatban</t>
    </r>
  </si>
  <si>
    <t>9 000 Ft-tól</t>
  </si>
  <si>
    <t>33 000 Ft-tól</t>
  </si>
  <si>
    <t>6 500 Ft-tól</t>
  </si>
  <si>
    <t>7 000 Ft-tól</t>
  </si>
  <si>
    <t>22 000 Ft-tól</t>
  </si>
  <si>
    <t>-</t>
  </si>
  <si>
    <t>csak helyben, az udvaron -3000</t>
  </si>
  <si>
    <t>Csak helyben, az udvaron - 6000</t>
  </si>
  <si>
    <t>Tibiék összeszerelér 50000</t>
  </si>
  <si>
    <t>megállapodás szerint- javaslat: 3500</t>
  </si>
  <si>
    <t>megállapodás szerint -javaslat:5500</t>
  </si>
  <si>
    <t>12 000FT</t>
  </si>
  <si>
    <t>Faluház (teljes terület)/óra (bruttó) (udvar, pajta, faluház alsó szint, kivéve Színházterem és emelet</t>
  </si>
  <si>
    <t>12000 Ft-tól</t>
  </si>
  <si>
    <t>Faluház Pajta üresen</t>
  </si>
  <si>
    <r>
      <t>Faluház Pajta/óra (bruttó)-</t>
    </r>
    <r>
      <rPr>
        <b/>
        <sz val="11"/>
        <color theme="1"/>
        <rFont val="Calibri"/>
        <family val="2"/>
        <charset val="238"/>
        <scheme val="minor"/>
      </rPr>
      <t>5 db sörgarnitúrával 1 db hűtő haszálattal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</si>
</sst>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11"/>
      <color theme="2" tint="-9.9978637043366805E-2"/>
      <name val="Calibri"/>
      <family val="2"/>
      <charset val="238"/>
      <scheme val="minor"/>
    </font>
    <font>
      <b/>
      <sz val="10"/>
      <color theme="2" tint="-9.9978637043366805E-2"/>
      <name val="Calibri"/>
      <family val="2"/>
      <charset val="238"/>
      <scheme val="minor"/>
    </font>
    <font>
      <sz val="11"/>
      <color theme="2" tint="-9.9978637043366805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79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top"/>
    </xf>
    <xf numFmtId="0" fontId="0" fillId="0" borderId="3" xfId="0" applyBorder="1"/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0" fontId="0" fillId="0" borderId="6" xfId="0" applyBorder="1"/>
    <xf numFmtId="164" fontId="0" fillId="0" borderId="7" xfId="1" applyNumberFormat="1" applyFont="1" applyBorder="1" applyAlignment="1">
      <alignment horizontal="right"/>
    </xf>
    <xf numFmtId="0" fontId="0" fillId="0" borderId="8" xfId="0" applyBorder="1"/>
    <xf numFmtId="164" fontId="0" fillId="0" borderId="9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 wrapText="1"/>
    </xf>
    <xf numFmtId="164" fontId="0" fillId="0" borderId="4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0" fillId="0" borderId="7" xfId="1" applyNumberFormat="1" applyFont="1" applyBorder="1" applyAlignment="1">
      <alignment horizontal="right" vertical="top"/>
    </xf>
    <xf numFmtId="0" fontId="4" fillId="3" borderId="6" xfId="0" applyFont="1" applyFill="1" applyBorder="1"/>
    <xf numFmtId="164" fontId="4" fillId="3" borderId="7" xfId="1" applyNumberFormat="1" applyFont="1" applyFill="1" applyBorder="1" applyAlignment="1">
      <alignment horizontal="right" vertical="top"/>
    </xf>
    <xf numFmtId="164" fontId="0" fillId="0" borderId="9" xfId="1" applyNumberFormat="1" applyFont="1" applyBorder="1" applyAlignment="1">
      <alignment horizontal="right" vertical="top"/>
    </xf>
    <xf numFmtId="164" fontId="0" fillId="0" borderId="10" xfId="1" applyNumberFormat="1" applyFont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0" fillId="0" borderId="29" xfId="0" applyBorder="1"/>
    <xf numFmtId="0" fontId="5" fillId="2" borderId="19" xfId="0" applyFont="1" applyFill="1" applyBorder="1" applyAlignment="1">
      <alignment horizontal="center" vertical="top" wrapText="1"/>
    </xf>
    <xf numFmtId="164" fontId="0" fillId="0" borderId="32" xfId="1" applyNumberFormat="1" applyFont="1" applyBorder="1" applyAlignment="1">
      <alignment horizontal="right" vertical="top"/>
    </xf>
    <xf numFmtId="164" fontId="0" fillId="0" borderId="1" xfId="1" applyNumberFormat="1" applyFont="1" applyBorder="1" applyAlignment="1"/>
    <xf numFmtId="0" fontId="0" fillId="4" borderId="0" xfId="0" applyFill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64" fontId="1" fillId="0" borderId="14" xfId="1" applyNumberFormat="1" applyFont="1" applyBorder="1" applyAlignment="1">
      <alignment horizontal="left" vertical="top"/>
    </xf>
    <xf numFmtId="164" fontId="1" fillId="0" borderId="15" xfId="1" applyNumberFormat="1" applyFont="1" applyBorder="1" applyAlignment="1">
      <alignment horizontal="left" vertical="top"/>
    </xf>
    <xf numFmtId="164" fontId="1" fillId="0" borderId="16" xfId="1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left" vertical="top"/>
    </xf>
    <xf numFmtId="164" fontId="0" fillId="0" borderId="7" xfId="1" applyNumberFormat="1" applyFont="1" applyBorder="1" applyAlignment="1">
      <alignment horizontal="left" vertical="top"/>
    </xf>
    <xf numFmtId="164" fontId="0" fillId="0" borderId="22" xfId="1" applyNumberFormat="1" applyFont="1" applyBorder="1" applyAlignment="1">
      <alignment horizontal="center" vertical="top"/>
    </xf>
    <xf numFmtId="164" fontId="0" fillId="0" borderId="25" xfId="1" applyNumberFormat="1" applyFont="1" applyBorder="1" applyAlignment="1">
      <alignment horizontal="center" vertical="top"/>
    </xf>
    <xf numFmtId="164" fontId="0" fillId="0" borderId="23" xfId="1" applyNumberFormat="1" applyFont="1" applyBorder="1" applyAlignment="1">
      <alignment horizontal="center" vertical="top"/>
    </xf>
    <xf numFmtId="164" fontId="0" fillId="0" borderId="17" xfId="1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164" fontId="1" fillId="4" borderId="14" xfId="1" applyNumberFormat="1" applyFont="1" applyFill="1" applyBorder="1" applyAlignment="1">
      <alignment horizontal="left" vertical="top"/>
    </xf>
    <xf numFmtId="164" fontId="1" fillId="4" borderId="15" xfId="1" applyNumberFormat="1" applyFont="1" applyFill="1" applyBorder="1" applyAlignment="1">
      <alignment horizontal="left" vertical="top"/>
    </xf>
    <xf numFmtId="164" fontId="1" fillId="4" borderId="16" xfId="1" applyNumberFormat="1" applyFont="1" applyFill="1" applyBorder="1" applyAlignment="1">
      <alignment horizontal="left" vertical="top"/>
    </xf>
    <xf numFmtId="164" fontId="0" fillId="0" borderId="2" xfId="1" applyNumberFormat="1" applyFont="1" applyBorder="1" applyAlignment="1">
      <alignment horizontal="left" vertical="top"/>
    </xf>
    <xf numFmtId="164" fontId="0" fillId="0" borderId="30" xfId="1" applyNumberFormat="1" applyFont="1" applyBorder="1" applyAlignment="1">
      <alignment horizontal="left" vertical="top"/>
    </xf>
    <xf numFmtId="0" fontId="1" fillId="2" borderId="26" xfId="0" applyFont="1" applyFill="1" applyBorder="1" applyAlignment="1">
      <alignment horizontal="center" vertical="top" wrapText="1"/>
    </xf>
    <xf numFmtId="0" fontId="1" fillId="2" borderId="31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6" fillId="2" borderId="19" xfId="2" applyFill="1" applyBorder="1" applyAlignment="1">
      <alignment horizontal="center" vertical="top" wrapText="1"/>
    </xf>
    <xf numFmtId="0" fontId="8" fillId="0" borderId="22" xfId="2" applyFont="1" applyBorder="1" applyAlignment="1">
      <alignment wrapText="1"/>
    </xf>
    <xf numFmtId="0" fontId="8" fillId="0" borderId="33" xfId="0" applyFont="1" applyBorder="1" applyAlignment="1"/>
    <xf numFmtId="0" fontId="8" fillId="0" borderId="25" xfId="0" applyFont="1" applyBorder="1" applyAlignment="1"/>
    <xf numFmtId="0" fontId="10" fillId="0" borderId="0" xfId="0" applyFont="1"/>
    <xf numFmtId="0" fontId="11" fillId="5" borderId="19" xfId="0" applyFont="1" applyFill="1" applyBorder="1" applyAlignment="1">
      <alignment horizontal="center" vertical="top" wrapText="1"/>
    </xf>
    <xf numFmtId="0" fontId="12" fillId="5" borderId="19" xfId="0" applyFont="1" applyFill="1" applyBorder="1" applyAlignment="1">
      <alignment horizontal="center" vertical="top" wrapText="1"/>
    </xf>
    <xf numFmtId="164" fontId="13" fillId="0" borderId="4" xfId="1" applyNumberFormat="1" applyFont="1" applyBorder="1" applyAlignment="1">
      <alignment horizontal="right" vertical="top"/>
    </xf>
    <xf numFmtId="164" fontId="13" fillId="0" borderId="32" xfId="1" applyNumberFormat="1" applyFont="1" applyBorder="1" applyAlignment="1">
      <alignment horizontal="right" vertical="top"/>
    </xf>
    <xf numFmtId="164" fontId="13" fillId="0" borderId="1" xfId="1" applyNumberFormat="1" applyFont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 wrapText="1"/>
    </xf>
    <xf numFmtId="164" fontId="13" fillId="0" borderId="1" xfId="1" applyNumberFormat="1" applyFont="1" applyBorder="1" applyAlignment="1">
      <alignment horizontal="right" vertical="top" wrapText="1"/>
    </xf>
    <xf numFmtId="164" fontId="0" fillId="0" borderId="7" xfId="1" applyNumberFormat="1" applyFont="1" applyBorder="1" applyAlignment="1">
      <alignment horizontal="right" vertical="top" wrapText="1"/>
    </xf>
    <xf numFmtId="164" fontId="0" fillId="0" borderId="9" xfId="1" applyNumberFormat="1" applyFont="1" applyBorder="1" applyAlignment="1">
      <alignment horizontal="right" vertical="top" wrapText="1"/>
    </xf>
    <xf numFmtId="164" fontId="13" fillId="0" borderId="9" xfId="1" applyNumberFormat="1" applyFont="1" applyBorder="1" applyAlignment="1">
      <alignment horizontal="right" vertical="top" wrapText="1"/>
    </xf>
    <xf numFmtId="164" fontId="0" fillId="0" borderId="10" xfId="1" applyNumberFormat="1" applyFont="1" applyBorder="1" applyAlignment="1">
      <alignment horizontal="right" vertical="top" wrapText="1"/>
    </xf>
  </cellXfs>
  <cellStyles count="3">
    <cellStyle name="Hivatkozás" xfId="2" builtinId="8"/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F725-653C-485B-A94E-1196490AF306}">
  <dimension ref="A1:D31"/>
  <sheetViews>
    <sheetView workbookViewId="0">
      <pane ySplit="2" topLeftCell="A9" activePane="bottomLeft" state="frozen"/>
      <selection pane="bottomLeft" sqref="A1:D27"/>
    </sheetView>
  </sheetViews>
  <sheetFormatPr defaultRowHeight="14.4" x14ac:dyDescent="0.3"/>
  <cols>
    <col min="1" max="1" width="53.33203125" bestFit="1" customWidth="1"/>
    <col min="2" max="2" width="36.6640625" bestFit="1" customWidth="1"/>
    <col min="3" max="3" width="31.88671875" bestFit="1" customWidth="1"/>
    <col min="4" max="4" width="29.88671875" customWidth="1"/>
  </cols>
  <sheetData>
    <row r="1" spans="1:4" ht="15" thickBot="1" x14ac:dyDescent="0.35">
      <c r="A1" s="33" t="s">
        <v>17</v>
      </c>
      <c r="B1" s="34"/>
      <c r="C1" s="34"/>
      <c r="D1" s="35"/>
    </row>
    <row r="2" spans="1:4" ht="43.8" thickBot="1" x14ac:dyDescent="0.35">
      <c r="A2" s="13" t="s">
        <v>0</v>
      </c>
      <c r="B2" s="14" t="s">
        <v>18</v>
      </c>
      <c r="C2" s="14" t="s">
        <v>19</v>
      </c>
      <c r="D2" s="15" t="s">
        <v>20</v>
      </c>
    </row>
    <row r="3" spans="1:4" x14ac:dyDescent="0.3">
      <c r="A3" s="5" t="s">
        <v>1</v>
      </c>
      <c r="B3" s="6">
        <v>39000</v>
      </c>
      <c r="C3" s="6">
        <v>52000</v>
      </c>
      <c r="D3" s="7">
        <v>65000</v>
      </c>
    </row>
    <row r="4" spans="1:4" x14ac:dyDescent="0.3">
      <c r="A4" s="8" t="s">
        <v>2</v>
      </c>
      <c r="B4" s="4" t="s">
        <v>11</v>
      </c>
      <c r="C4" s="3">
        <v>3900</v>
      </c>
      <c r="D4" s="9">
        <v>6500</v>
      </c>
    </row>
    <row r="5" spans="1:4" ht="15" thickBot="1" x14ac:dyDescent="0.35">
      <c r="A5" s="10" t="s">
        <v>3</v>
      </c>
      <c r="B5" s="11">
        <v>45000</v>
      </c>
      <c r="C5" s="11">
        <v>65000</v>
      </c>
      <c r="D5" s="12">
        <v>80000</v>
      </c>
    </row>
    <row r="6" spans="1:4" ht="28.8" x14ac:dyDescent="0.3">
      <c r="A6" s="5" t="s">
        <v>4</v>
      </c>
      <c r="B6" s="17" t="s">
        <v>9</v>
      </c>
      <c r="C6" s="18" t="s">
        <v>5</v>
      </c>
      <c r="D6" s="19" t="s">
        <v>6</v>
      </c>
    </row>
    <row r="7" spans="1:4" x14ac:dyDescent="0.3">
      <c r="A7" s="8" t="s">
        <v>7</v>
      </c>
      <c r="B7" s="4">
        <v>15000</v>
      </c>
      <c r="C7" s="4" t="s">
        <v>8</v>
      </c>
      <c r="D7" s="20">
        <v>50000</v>
      </c>
    </row>
    <row r="8" spans="1:4" x14ac:dyDescent="0.3">
      <c r="A8" s="8" t="s">
        <v>10</v>
      </c>
      <c r="B8" s="4">
        <v>2000</v>
      </c>
      <c r="C8" s="4">
        <v>3000</v>
      </c>
      <c r="D8" s="20">
        <v>5000</v>
      </c>
    </row>
    <row r="9" spans="1:4" x14ac:dyDescent="0.3">
      <c r="A9" s="8" t="s">
        <v>21</v>
      </c>
      <c r="B9" s="4">
        <v>2000</v>
      </c>
      <c r="C9" s="4">
        <v>3000</v>
      </c>
      <c r="D9" s="20">
        <v>5000</v>
      </c>
    </row>
    <row r="10" spans="1:4" x14ac:dyDescent="0.3">
      <c r="A10" s="8" t="s">
        <v>22</v>
      </c>
      <c r="B10" s="4">
        <v>4000</v>
      </c>
      <c r="C10" s="4">
        <v>5000</v>
      </c>
      <c r="D10" s="20">
        <v>10000</v>
      </c>
    </row>
    <row r="11" spans="1:4" x14ac:dyDescent="0.3">
      <c r="A11" s="8" t="s">
        <v>12</v>
      </c>
      <c r="B11" s="4">
        <v>5000</v>
      </c>
      <c r="C11" s="4">
        <v>15000</v>
      </c>
      <c r="D11" s="20">
        <v>30000</v>
      </c>
    </row>
    <row r="12" spans="1:4" x14ac:dyDescent="0.3">
      <c r="A12" s="8" t="s">
        <v>13</v>
      </c>
      <c r="B12" s="4">
        <v>4000</v>
      </c>
      <c r="C12" s="4">
        <v>8000</v>
      </c>
      <c r="D12" s="20">
        <v>15000</v>
      </c>
    </row>
    <row r="13" spans="1:4" x14ac:dyDescent="0.3">
      <c r="A13" s="8" t="s">
        <v>14</v>
      </c>
      <c r="B13" s="4">
        <v>1500</v>
      </c>
      <c r="C13" s="4">
        <v>3000</v>
      </c>
      <c r="D13" s="20">
        <v>5000</v>
      </c>
    </row>
    <row r="14" spans="1:4" x14ac:dyDescent="0.3">
      <c r="A14" s="21" t="s">
        <v>16</v>
      </c>
      <c r="B14" s="16" t="s">
        <v>15</v>
      </c>
      <c r="C14" s="16" t="s">
        <v>15</v>
      </c>
      <c r="D14" s="22" t="s">
        <v>15</v>
      </c>
    </row>
    <row r="15" spans="1:4" x14ac:dyDescent="0.3">
      <c r="A15" s="8" t="s">
        <v>23</v>
      </c>
      <c r="B15" s="4" t="s">
        <v>15</v>
      </c>
      <c r="C15" s="4" t="s">
        <v>15</v>
      </c>
      <c r="D15" s="20" t="s">
        <v>15</v>
      </c>
    </row>
    <row r="16" spans="1:4" x14ac:dyDescent="0.3">
      <c r="A16" s="8" t="s">
        <v>24</v>
      </c>
      <c r="B16" s="4">
        <v>1000</v>
      </c>
      <c r="C16" s="4">
        <v>2500</v>
      </c>
      <c r="D16" s="20">
        <v>4000</v>
      </c>
    </row>
    <row r="17" spans="1:4" x14ac:dyDescent="0.3">
      <c r="A17" s="8" t="s">
        <v>25</v>
      </c>
      <c r="B17" s="4">
        <v>500</v>
      </c>
      <c r="C17" s="4">
        <v>500</v>
      </c>
      <c r="D17" s="20">
        <v>1000</v>
      </c>
    </row>
    <row r="18" spans="1:4" x14ac:dyDescent="0.3">
      <c r="A18" s="8" t="s">
        <v>26</v>
      </c>
      <c r="B18" s="4">
        <v>1000</v>
      </c>
      <c r="C18" s="4">
        <v>2000</v>
      </c>
      <c r="D18" s="20">
        <v>5000</v>
      </c>
    </row>
    <row r="19" spans="1:4" x14ac:dyDescent="0.3">
      <c r="A19" s="8" t="s">
        <v>27</v>
      </c>
      <c r="B19" s="4">
        <v>2000</v>
      </c>
      <c r="C19" s="4">
        <v>4000</v>
      </c>
      <c r="D19" s="20">
        <v>10000</v>
      </c>
    </row>
    <row r="20" spans="1:4" ht="15" thickBot="1" x14ac:dyDescent="0.35">
      <c r="A20" s="10" t="s">
        <v>28</v>
      </c>
      <c r="B20" s="23">
        <v>20000</v>
      </c>
      <c r="C20" s="4">
        <v>50000</v>
      </c>
      <c r="D20" s="24">
        <v>70000</v>
      </c>
    </row>
    <row r="21" spans="1:4" ht="15" thickBot="1" x14ac:dyDescent="0.35">
      <c r="A21" s="36" t="s">
        <v>29</v>
      </c>
      <c r="B21" s="37"/>
      <c r="C21" s="37"/>
      <c r="D21" s="38"/>
    </row>
    <row r="22" spans="1:4" ht="28.8" x14ac:dyDescent="0.3">
      <c r="A22" s="25" t="s">
        <v>30</v>
      </c>
      <c r="B22" s="26" t="s">
        <v>31</v>
      </c>
      <c r="C22" s="26" t="s">
        <v>32</v>
      </c>
      <c r="D22" s="27" t="s">
        <v>33</v>
      </c>
    </row>
    <row r="23" spans="1:4" x14ac:dyDescent="0.3">
      <c r="A23" s="2" t="s">
        <v>34</v>
      </c>
      <c r="B23" s="4">
        <v>1000</v>
      </c>
      <c r="C23" s="4" t="s">
        <v>40</v>
      </c>
      <c r="D23" s="4">
        <v>1300</v>
      </c>
    </row>
    <row r="24" spans="1:4" x14ac:dyDescent="0.3">
      <c r="A24" s="2" t="s">
        <v>35</v>
      </c>
      <c r="B24" s="4">
        <v>2000</v>
      </c>
      <c r="C24" s="4" t="s">
        <v>40</v>
      </c>
      <c r="D24" s="4">
        <v>3900</v>
      </c>
    </row>
    <row r="25" spans="1:4" x14ac:dyDescent="0.3">
      <c r="A25" s="2" t="s">
        <v>36</v>
      </c>
      <c r="B25" s="4" t="s">
        <v>39</v>
      </c>
      <c r="C25" s="4" t="s">
        <v>40</v>
      </c>
      <c r="D25" s="4">
        <v>1300</v>
      </c>
    </row>
    <row r="26" spans="1:4" x14ac:dyDescent="0.3">
      <c r="A26" s="2" t="s">
        <v>37</v>
      </c>
      <c r="B26" s="4" t="s">
        <v>39</v>
      </c>
      <c r="C26" s="4" t="s">
        <v>40</v>
      </c>
      <c r="D26" s="4">
        <v>3900</v>
      </c>
    </row>
    <row r="27" spans="1:4" x14ac:dyDescent="0.3">
      <c r="A27" s="39" t="s">
        <v>38</v>
      </c>
      <c r="B27" s="39"/>
      <c r="C27" s="39"/>
      <c r="D27" s="39"/>
    </row>
    <row r="28" spans="1:4" x14ac:dyDescent="0.3">
      <c r="B28" s="1"/>
      <c r="C28" s="1"/>
      <c r="D28" s="1"/>
    </row>
    <row r="29" spans="1:4" x14ac:dyDescent="0.3">
      <c r="B29" s="1"/>
      <c r="C29" s="1"/>
      <c r="D29" s="1"/>
    </row>
    <row r="30" spans="1:4" x14ac:dyDescent="0.3">
      <c r="B30" s="1"/>
      <c r="C30" s="1"/>
      <c r="D30" s="1"/>
    </row>
    <row r="31" spans="1:4" x14ac:dyDescent="0.3">
      <c r="B31" s="1"/>
      <c r="C31" s="1"/>
      <c r="D31" s="1"/>
    </row>
  </sheetData>
  <mergeCells count="3">
    <mergeCell ref="A1:D1"/>
    <mergeCell ref="A21:D21"/>
    <mergeCell ref="A27:D2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36C3-0A71-45FF-98F8-F08734E82933}">
  <sheetPr>
    <pageSetUpPr fitToPage="1"/>
  </sheetPr>
  <dimension ref="A1:H30"/>
  <sheetViews>
    <sheetView zoomScale="90" zoomScaleNormal="90" workbookViewId="0">
      <pane xSplit="1" ySplit="2" topLeftCell="B8" activePane="bottomRight" state="frozen"/>
      <selection pane="topRight" activeCell="B1" sqref="B1"/>
      <selection pane="bottomLeft" activeCell="A3" sqref="A3"/>
      <selection pane="bottomRight" sqref="A1:H24"/>
    </sheetView>
  </sheetViews>
  <sheetFormatPr defaultRowHeight="14.4" x14ac:dyDescent="0.3"/>
  <cols>
    <col min="1" max="1" width="53.33203125" bestFit="1" customWidth="1"/>
    <col min="2" max="2" width="26.77734375" customWidth="1"/>
    <col min="3" max="3" width="23.33203125" bestFit="1" customWidth="1"/>
    <col min="4" max="4" width="26.109375" customWidth="1"/>
    <col min="5" max="5" width="20.88671875" bestFit="1" customWidth="1"/>
    <col min="6" max="6" width="22.21875" bestFit="1" customWidth="1"/>
    <col min="7" max="7" width="21.6640625" bestFit="1" customWidth="1"/>
    <col min="8" max="8" width="22.77734375" customWidth="1"/>
  </cols>
  <sheetData>
    <row r="1" spans="1:8" ht="15" thickBot="1" x14ac:dyDescent="0.35">
      <c r="A1" s="46" t="s">
        <v>17</v>
      </c>
      <c r="B1" s="47"/>
      <c r="C1" s="47"/>
      <c r="D1" s="47"/>
      <c r="E1" s="47"/>
      <c r="F1" s="47"/>
      <c r="G1" s="47"/>
      <c r="H1" s="47"/>
    </row>
    <row r="2" spans="1:8" ht="69.599999999999994" thickBot="1" x14ac:dyDescent="0.35">
      <c r="A2" s="25" t="s">
        <v>0</v>
      </c>
      <c r="B2" s="26" t="s">
        <v>42</v>
      </c>
      <c r="C2" s="26" t="s">
        <v>43</v>
      </c>
      <c r="D2" s="26" t="s">
        <v>41</v>
      </c>
      <c r="E2" s="29" t="s">
        <v>44</v>
      </c>
      <c r="F2" s="26" t="s">
        <v>46</v>
      </c>
      <c r="G2" s="26" t="s">
        <v>54</v>
      </c>
      <c r="H2" s="26" t="s">
        <v>64</v>
      </c>
    </row>
    <row r="3" spans="1:8" x14ac:dyDescent="0.3">
      <c r="A3" s="5" t="s">
        <v>1</v>
      </c>
      <c r="B3" s="6">
        <v>39000</v>
      </c>
      <c r="C3" s="6" t="s">
        <v>39</v>
      </c>
      <c r="D3" s="6">
        <v>57200</v>
      </c>
      <c r="E3" s="31" t="s">
        <v>39</v>
      </c>
      <c r="F3" s="31">
        <v>39000</v>
      </c>
      <c r="G3" s="6" t="s">
        <v>39</v>
      </c>
      <c r="H3" s="7">
        <v>65000</v>
      </c>
    </row>
    <row r="4" spans="1:8" x14ac:dyDescent="0.3">
      <c r="A4" s="8" t="s">
        <v>2</v>
      </c>
      <c r="B4" s="4" t="s">
        <v>11</v>
      </c>
      <c r="C4" s="3" t="s">
        <v>39</v>
      </c>
      <c r="D4" s="3">
        <v>4300</v>
      </c>
      <c r="E4" s="31" t="s">
        <v>39</v>
      </c>
      <c r="F4" s="3" t="s">
        <v>11</v>
      </c>
      <c r="G4" s="3" t="s">
        <v>39</v>
      </c>
      <c r="H4" s="9">
        <v>6500</v>
      </c>
    </row>
    <row r="5" spans="1:8" ht="15" thickBot="1" x14ac:dyDescent="0.35">
      <c r="A5" s="10" t="s">
        <v>3</v>
      </c>
      <c r="B5" s="11">
        <v>45000</v>
      </c>
      <c r="C5" s="11" t="s">
        <v>39</v>
      </c>
      <c r="D5" s="11">
        <v>71500</v>
      </c>
      <c r="E5" s="31" t="s">
        <v>39</v>
      </c>
      <c r="F5" s="31">
        <v>45000</v>
      </c>
      <c r="G5" s="11" t="s">
        <v>39</v>
      </c>
      <c r="H5" s="12">
        <v>80000</v>
      </c>
    </row>
    <row r="6" spans="1:8" ht="43.2" x14ac:dyDescent="0.3">
      <c r="A6" s="5" t="s">
        <v>4</v>
      </c>
      <c r="B6" s="17" t="s">
        <v>52</v>
      </c>
      <c r="C6" s="17" t="s">
        <v>53</v>
      </c>
      <c r="D6" s="18">
        <v>6600</v>
      </c>
      <c r="E6" s="30">
        <v>6100</v>
      </c>
      <c r="F6" s="30" t="s">
        <v>56</v>
      </c>
      <c r="G6" s="18">
        <v>4000</v>
      </c>
      <c r="H6" s="19" t="s">
        <v>45</v>
      </c>
    </row>
    <row r="7" spans="1:8" x14ac:dyDescent="0.3">
      <c r="A7" s="8" t="s">
        <v>7</v>
      </c>
      <c r="B7" s="4">
        <f>15000+1000</f>
        <v>16000</v>
      </c>
      <c r="C7" s="4">
        <v>14000</v>
      </c>
      <c r="D7" s="4">
        <v>27500</v>
      </c>
      <c r="E7" s="4">
        <v>25300</v>
      </c>
      <c r="F7" s="4" t="s">
        <v>55</v>
      </c>
      <c r="G7" s="3" t="s">
        <v>39</v>
      </c>
      <c r="H7" s="20">
        <v>60000</v>
      </c>
    </row>
    <row r="8" spans="1:8" x14ac:dyDescent="0.3">
      <c r="A8" s="8" t="s">
        <v>10</v>
      </c>
      <c r="B8" s="4">
        <f>2000+1000</f>
        <v>3000</v>
      </c>
      <c r="C8" s="4">
        <v>2500</v>
      </c>
      <c r="D8" s="4">
        <v>5500</v>
      </c>
      <c r="E8" s="4">
        <v>5000</v>
      </c>
      <c r="F8" s="4" t="s">
        <v>57</v>
      </c>
      <c r="G8" s="4">
        <v>4000</v>
      </c>
      <c r="H8" s="20">
        <v>8000</v>
      </c>
    </row>
    <row r="9" spans="1:8" x14ac:dyDescent="0.3">
      <c r="A9" s="8" t="s">
        <v>21</v>
      </c>
      <c r="B9" s="4">
        <f t="shared" ref="B9" si="0">2000+1000</f>
        <v>3000</v>
      </c>
      <c r="C9" s="4">
        <v>2500</v>
      </c>
      <c r="D9" s="4">
        <v>5500</v>
      </c>
      <c r="E9" s="4">
        <v>5000</v>
      </c>
      <c r="F9" s="4" t="s">
        <v>57</v>
      </c>
      <c r="G9" s="4">
        <v>4000</v>
      </c>
      <c r="H9" s="20">
        <v>8000</v>
      </c>
    </row>
    <row r="10" spans="1:8" x14ac:dyDescent="0.3">
      <c r="A10" s="8" t="s">
        <v>22</v>
      </c>
      <c r="B10" s="4">
        <f>3000+1500</f>
        <v>4500</v>
      </c>
      <c r="C10" s="4">
        <v>3500</v>
      </c>
      <c r="D10" s="4">
        <v>7200</v>
      </c>
      <c r="E10" s="4">
        <v>6600</v>
      </c>
      <c r="F10" s="4" t="s">
        <v>56</v>
      </c>
      <c r="G10" s="4">
        <v>5000</v>
      </c>
      <c r="H10" s="20">
        <v>15000</v>
      </c>
    </row>
    <row r="11" spans="1:8" x14ac:dyDescent="0.3">
      <c r="A11" s="8" t="s">
        <v>12</v>
      </c>
      <c r="B11" s="4">
        <f>5000+1000</f>
        <v>6000</v>
      </c>
      <c r="C11" s="4">
        <v>5500</v>
      </c>
      <c r="D11" s="4">
        <v>16500</v>
      </c>
      <c r="E11" s="4">
        <v>14300</v>
      </c>
      <c r="F11" s="4" t="s">
        <v>58</v>
      </c>
      <c r="G11" s="4" t="s">
        <v>15</v>
      </c>
      <c r="H11" s="20">
        <v>32000</v>
      </c>
    </row>
    <row r="12" spans="1:8" x14ac:dyDescent="0.3">
      <c r="A12" s="8" t="s">
        <v>13</v>
      </c>
      <c r="B12" s="4">
        <f>4000+1000</f>
        <v>5000</v>
      </c>
      <c r="C12" s="4">
        <v>4500</v>
      </c>
      <c r="D12" s="4">
        <v>8800</v>
      </c>
      <c r="E12" s="4">
        <v>8300</v>
      </c>
      <c r="F12" s="4" t="s">
        <v>59</v>
      </c>
      <c r="G12" s="4" t="s">
        <v>15</v>
      </c>
      <c r="H12" s="20">
        <v>16000</v>
      </c>
    </row>
    <row r="13" spans="1:8" x14ac:dyDescent="0.3">
      <c r="A13" s="8" t="s">
        <v>14</v>
      </c>
      <c r="B13" s="4">
        <f>1000+1500</f>
        <v>2500</v>
      </c>
      <c r="C13" s="4">
        <v>2000</v>
      </c>
      <c r="D13" s="4">
        <v>4400</v>
      </c>
      <c r="E13" s="4">
        <v>3900</v>
      </c>
      <c r="F13" s="4" t="s">
        <v>60</v>
      </c>
      <c r="G13" s="3">
        <v>2500</v>
      </c>
      <c r="H13" s="20">
        <v>6000</v>
      </c>
    </row>
    <row r="14" spans="1:8" x14ac:dyDescent="0.3">
      <c r="A14" s="8" t="s">
        <v>61</v>
      </c>
      <c r="B14" s="4" t="s">
        <v>15</v>
      </c>
      <c r="C14" s="4" t="s">
        <v>15</v>
      </c>
      <c r="D14" s="4" t="s">
        <v>15</v>
      </c>
      <c r="E14" s="4" t="s">
        <v>15</v>
      </c>
      <c r="F14" s="4" t="s">
        <v>15</v>
      </c>
      <c r="G14" s="4" t="s">
        <v>15</v>
      </c>
      <c r="H14" s="20" t="s">
        <v>15</v>
      </c>
    </row>
    <row r="15" spans="1:8" x14ac:dyDescent="0.3">
      <c r="A15" s="8" t="s">
        <v>23</v>
      </c>
      <c r="B15" s="4" t="s">
        <v>15</v>
      </c>
      <c r="C15" s="4" t="s">
        <v>15</v>
      </c>
      <c r="D15" s="4" t="s">
        <v>15</v>
      </c>
      <c r="E15" s="4" t="s">
        <v>15</v>
      </c>
      <c r="F15" s="4" t="s">
        <v>15</v>
      </c>
      <c r="G15" s="4" t="s">
        <v>15</v>
      </c>
      <c r="H15" s="20" t="s">
        <v>15</v>
      </c>
    </row>
    <row r="16" spans="1:8" x14ac:dyDescent="0.3">
      <c r="A16" s="8" t="s">
        <v>47</v>
      </c>
      <c r="B16" s="4">
        <v>2000</v>
      </c>
      <c r="C16" s="4" t="s">
        <v>15</v>
      </c>
      <c r="D16" s="4">
        <v>2800</v>
      </c>
      <c r="E16" s="4" t="s">
        <v>15</v>
      </c>
      <c r="F16" s="4">
        <v>2500</v>
      </c>
      <c r="G16" s="4" t="s">
        <v>15</v>
      </c>
      <c r="H16" s="20">
        <v>4000</v>
      </c>
    </row>
    <row r="17" spans="1:8" x14ac:dyDescent="0.3">
      <c r="A17" s="8" t="s">
        <v>48</v>
      </c>
      <c r="B17" s="4">
        <v>1000</v>
      </c>
      <c r="C17" s="4" t="s">
        <v>15</v>
      </c>
      <c r="D17" s="4">
        <v>1100</v>
      </c>
      <c r="E17" s="4" t="s">
        <v>15</v>
      </c>
      <c r="F17" s="4">
        <v>1000</v>
      </c>
      <c r="G17" s="4" t="s">
        <v>15</v>
      </c>
      <c r="H17" s="20">
        <v>1000</v>
      </c>
    </row>
    <row r="18" spans="1:8" x14ac:dyDescent="0.3">
      <c r="A18" s="8" t="s">
        <v>49</v>
      </c>
      <c r="B18" s="4">
        <v>2500</v>
      </c>
      <c r="C18" s="4" t="s">
        <v>15</v>
      </c>
      <c r="D18" s="4">
        <v>3300</v>
      </c>
      <c r="E18" s="4" t="s">
        <v>15</v>
      </c>
      <c r="F18" s="4">
        <v>3000</v>
      </c>
      <c r="G18" s="4" t="s">
        <v>15</v>
      </c>
      <c r="H18" s="20">
        <v>5000</v>
      </c>
    </row>
    <row r="19" spans="1:8" x14ac:dyDescent="0.3">
      <c r="A19" s="8" t="s">
        <v>50</v>
      </c>
      <c r="B19" s="4">
        <v>5000</v>
      </c>
      <c r="C19" s="4" t="s">
        <v>15</v>
      </c>
      <c r="D19" s="4">
        <v>6600</v>
      </c>
      <c r="E19" s="4" t="s">
        <v>15</v>
      </c>
      <c r="F19" s="4">
        <v>6000</v>
      </c>
      <c r="G19" s="4" t="s">
        <v>15</v>
      </c>
      <c r="H19" s="20">
        <v>10000</v>
      </c>
    </row>
    <row r="20" spans="1:8" ht="15" thickBot="1" x14ac:dyDescent="0.35">
      <c r="A20" s="10" t="s">
        <v>51</v>
      </c>
      <c r="B20" s="23">
        <v>20000</v>
      </c>
      <c r="C20" s="23" t="s">
        <v>15</v>
      </c>
      <c r="D20" s="23">
        <v>55000</v>
      </c>
      <c r="E20" s="23" t="s">
        <v>15</v>
      </c>
      <c r="F20" s="23">
        <v>50000</v>
      </c>
      <c r="G20" s="23" t="s">
        <v>15</v>
      </c>
      <c r="H20" s="24">
        <v>70000</v>
      </c>
    </row>
    <row r="21" spans="1:8" ht="15" thickBot="1" x14ac:dyDescent="0.35">
      <c r="A21" s="36" t="s">
        <v>29</v>
      </c>
      <c r="B21" s="37"/>
      <c r="C21" s="37"/>
      <c r="D21" s="37"/>
      <c r="E21" s="37"/>
      <c r="F21" s="37"/>
      <c r="G21" s="37"/>
      <c r="H21" s="38"/>
    </row>
    <row r="22" spans="1:8" ht="15" thickBot="1" x14ac:dyDescent="0.35">
      <c r="A22" s="36" t="s">
        <v>65</v>
      </c>
      <c r="B22" s="37"/>
      <c r="C22" s="37"/>
      <c r="D22" s="37"/>
      <c r="E22" s="37"/>
      <c r="F22" s="37"/>
      <c r="G22" s="37"/>
      <c r="H22" s="38"/>
    </row>
    <row r="23" spans="1:8" s="32" customFormat="1" ht="15" thickBot="1" x14ac:dyDescent="0.35">
      <c r="A23" s="53" t="s">
        <v>66</v>
      </c>
      <c r="B23" s="54"/>
      <c r="C23" s="54"/>
      <c r="D23" s="54"/>
      <c r="E23" s="54"/>
      <c r="F23" s="54"/>
      <c r="G23" s="54"/>
      <c r="H23" s="55"/>
    </row>
    <row r="24" spans="1:8" ht="15" thickBot="1" x14ac:dyDescent="0.35">
      <c r="A24" s="36" t="s">
        <v>63</v>
      </c>
      <c r="B24" s="37"/>
      <c r="C24" s="37"/>
      <c r="D24" s="37"/>
      <c r="E24" s="37"/>
      <c r="F24" s="37"/>
      <c r="G24" s="37"/>
      <c r="H24" s="38"/>
    </row>
    <row r="25" spans="1:8" ht="28.8" customHeight="1" x14ac:dyDescent="0.3">
      <c r="A25" s="25" t="s">
        <v>30</v>
      </c>
      <c r="B25" s="51" t="s">
        <v>31</v>
      </c>
      <c r="C25" s="52"/>
      <c r="D25" s="51" t="s">
        <v>32</v>
      </c>
      <c r="E25" s="52"/>
      <c r="F25" s="51" t="s">
        <v>33</v>
      </c>
      <c r="G25" s="58"/>
      <c r="H25" s="59"/>
    </row>
    <row r="26" spans="1:8" x14ac:dyDescent="0.3">
      <c r="A26" s="8" t="s">
        <v>34</v>
      </c>
      <c r="B26" s="42">
        <v>1000</v>
      </c>
      <c r="C26" s="43"/>
      <c r="D26" s="42" t="s">
        <v>40</v>
      </c>
      <c r="E26" s="43"/>
      <c r="F26" s="40">
        <v>1300</v>
      </c>
      <c r="G26" s="40"/>
      <c r="H26" s="41"/>
    </row>
    <row r="27" spans="1:8" x14ac:dyDescent="0.3">
      <c r="A27" s="8" t="s">
        <v>35</v>
      </c>
      <c r="B27" s="42">
        <v>2000</v>
      </c>
      <c r="C27" s="43"/>
      <c r="D27" s="42" t="s">
        <v>40</v>
      </c>
      <c r="E27" s="43"/>
      <c r="F27" s="40">
        <v>3900</v>
      </c>
      <c r="G27" s="40"/>
      <c r="H27" s="41"/>
    </row>
    <row r="28" spans="1:8" x14ac:dyDescent="0.3">
      <c r="A28" s="8" t="s">
        <v>36</v>
      </c>
      <c r="B28" s="42" t="s">
        <v>39</v>
      </c>
      <c r="C28" s="43"/>
      <c r="D28" s="42" t="s">
        <v>40</v>
      </c>
      <c r="E28" s="43"/>
      <c r="F28" s="40">
        <v>1300</v>
      </c>
      <c r="G28" s="40"/>
      <c r="H28" s="41"/>
    </row>
    <row r="29" spans="1:8" ht="15" thickBot="1" x14ac:dyDescent="0.35">
      <c r="A29" s="28" t="s">
        <v>37</v>
      </c>
      <c r="B29" s="44" t="s">
        <v>39</v>
      </c>
      <c r="C29" s="45"/>
      <c r="D29" s="44" t="s">
        <v>40</v>
      </c>
      <c r="E29" s="45"/>
      <c r="F29" s="56">
        <v>3900</v>
      </c>
      <c r="G29" s="56"/>
      <c r="H29" s="57"/>
    </row>
    <row r="30" spans="1:8" ht="15" thickBot="1" x14ac:dyDescent="0.35">
      <c r="A30" s="48" t="s">
        <v>62</v>
      </c>
      <c r="B30" s="49"/>
      <c r="C30" s="49"/>
      <c r="D30" s="49"/>
      <c r="E30" s="49"/>
      <c r="F30" s="49"/>
      <c r="G30" s="49"/>
      <c r="H30" s="50"/>
    </row>
  </sheetData>
  <mergeCells count="21">
    <mergeCell ref="A1:H1"/>
    <mergeCell ref="A24:H24"/>
    <mergeCell ref="A30:H30"/>
    <mergeCell ref="B25:C25"/>
    <mergeCell ref="B26:C26"/>
    <mergeCell ref="B27:C27"/>
    <mergeCell ref="B28:C28"/>
    <mergeCell ref="B29:C29"/>
    <mergeCell ref="D25:E25"/>
    <mergeCell ref="A21:H21"/>
    <mergeCell ref="A23:H23"/>
    <mergeCell ref="A22:H22"/>
    <mergeCell ref="F27:H27"/>
    <mergeCell ref="F28:H28"/>
    <mergeCell ref="F29:H29"/>
    <mergeCell ref="F25:H25"/>
    <mergeCell ref="F26:H26"/>
    <mergeCell ref="D26:E26"/>
    <mergeCell ref="D27:E27"/>
    <mergeCell ref="D28:E28"/>
    <mergeCell ref="D29:E29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4A3E-A607-4FDE-AE7E-01C0800B371B}">
  <dimension ref="A1:H24"/>
  <sheetViews>
    <sheetView tabSelected="1" workbookViewId="0">
      <pane ySplit="2" topLeftCell="A8" activePane="bottomLeft" state="frozen"/>
      <selection pane="bottomLeft" activeCell="F17" sqref="F17"/>
    </sheetView>
  </sheetViews>
  <sheetFormatPr defaultRowHeight="14.4" x14ac:dyDescent="0.3"/>
  <cols>
    <col min="1" max="1" width="37.21875" style="64" customWidth="1"/>
    <col min="2" max="3" width="19.5546875" bestFit="1" customWidth="1"/>
    <col min="4" max="5" width="19.5546875" style="69" bestFit="1" customWidth="1"/>
    <col min="6" max="8" width="19.5546875" bestFit="1" customWidth="1"/>
  </cols>
  <sheetData>
    <row r="1" spans="1:8" ht="15" thickBot="1" x14ac:dyDescent="0.35">
      <c r="A1" s="46" t="s">
        <v>17</v>
      </c>
      <c r="B1" s="47"/>
      <c r="C1" s="47"/>
      <c r="D1" s="47"/>
      <c r="E1" s="47"/>
      <c r="F1" s="47"/>
      <c r="G1" s="47"/>
      <c r="H1" s="47"/>
    </row>
    <row r="2" spans="1:8" ht="87" thickBot="1" x14ac:dyDescent="0.35">
      <c r="A2" s="60" t="s">
        <v>0</v>
      </c>
      <c r="B2" s="65" t="s">
        <v>42</v>
      </c>
      <c r="C2" s="65" t="s">
        <v>43</v>
      </c>
      <c r="D2" s="70" t="s">
        <v>41</v>
      </c>
      <c r="E2" s="71" t="s">
        <v>44</v>
      </c>
      <c r="F2" s="26" t="s">
        <v>46</v>
      </c>
      <c r="G2" s="26" t="s">
        <v>54</v>
      </c>
      <c r="H2" s="26" t="s">
        <v>64</v>
      </c>
    </row>
    <row r="3" spans="1:8" ht="58.2" thickBot="1" x14ac:dyDescent="0.35">
      <c r="A3" s="61" t="s">
        <v>4</v>
      </c>
      <c r="B3" s="17" t="s">
        <v>52</v>
      </c>
      <c r="C3" s="17">
        <v>0</v>
      </c>
      <c r="D3" s="72">
        <v>6600</v>
      </c>
      <c r="E3" s="73">
        <v>6100</v>
      </c>
      <c r="F3" s="30" t="s">
        <v>69</v>
      </c>
      <c r="G3" s="18">
        <v>4500</v>
      </c>
      <c r="H3" s="19" t="s">
        <v>80</v>
      </c>
    </row>
    <row r="4" spans="1:8" ht="43.8" thickBot="1" x14ac:dyDescent="0.35">
      <c r="A4" s="62" t="s">
        <v>81</v>
      </c>
      <c r="B4" s="4">
        <v>20000</v>
      </c>
      <c r="C4" s="17">
        <v>0</v>
      </c>
      <c r="D4" s="74">
        <v>27500</v>
      </c>
      <c r="E4" s="74">
        <v>25300</v>
      </c>
      <c r="F4" s="4" t="s">
        <v>70</v>
      </c>
      <c r="G4" s="3" t="s">
        <v>39</v>
      </c>
      <c r="H4" s="20">
        <v>65000</v>
      </c>
    </row>
    <row r="5" spans="1:8" ht="15" thickBot="1" x14ac:dyDescent="0.35">
      <c r="A5" s="62" t="s">
        <v>10</v>
      </c>
      <c r="B5" s="4">
        <v>5000</v>
      </c>
      <c r="C5" s="17">
        <v>0</v>
      </c>
      <c r="D5" s="74">
        <v>5500</v>
      </c>
      <c r="E5" s="74">
        <v>5000</v>
      </c>
      <c r="F5" s="4" t="s">
        <v>71</v>
      </c>
      <c r="G5" s="4">
        <v>4500</v>
      </c>
      <c r="H5" s="20">
        <v>8000</v>
      </c>
    </row>
    <row r="6" spans="1:8" ht="15" thickBot="1" x14ac:dyDescent="0.35">
      <c r="A6" s="62" t="s">
        <v>21</v>
      </c>
      <c r="B6" s="4">
        <v>5000</v>
      </c>
      <c r="C6" s="17">
        <v>0</v>
      </c>
      <c r="D6" s="74">
        <v>5500</v>
      </c>
      <c r="E6" s="74">
        <v>5000</v>
      </c>
      <c r="F6" s="4" t="s">
        <v>72</v>
      </c>
      <c r="G6" s="4">
        <v>4500</v>
      </c>
      <c r="H6" s="20">
        <v>8000</v>
      </c>
    </row>
    <row r="7" spans="1:8" ht="15" thickBot="1" x14ac:dyDescent="0.35">
      <c r="A7" s="62" t="s">
        <v>22</v>
      </c>
      <c r="B7" s="4">
        <v>5000</v>
      </c>
      <c r="C7" s="17">
        <v>0</v>
      </c>
      <c r="D7" s="74">
        <v>7200</v>
      </c>
      <c r="E7" s="74">
        <v>6600</v>
      </c>
      <c r="F7" s="4" t="s">
        <v>69</v>
      </c>
      <c r="G7" s="4">
        <v>5500</v>
      </c>
      <c r="H7" s="20">
        <v>18000</v>
      </c>
    </row>
    <row r="8" spans="1:8" s="64" customFormat="1" ht="29.4" thickBot="1" x14ac:dyDescent="0.35">
      <c r="A8" s="62" t="s">
        <v>12</v>
      </c>
      <c r="B8" s="75">
        <v>7000</v>
      </c>
      <c r="C8" s="17">
        <v>0</v>
      </c>
      <c r="D8" s="76">
        <v>16500</v>
      </c>
      <c r="E8" s="76">
        <v>14300</v>
      </c>
      <c r="F8" s="75" t="s">
        <v>73</v>
      </c>
      <c r="G8" s="75" t="s">
        <v>78</v>
      </c>
      <c r="H8" s="77">
        <v>32000</v>
      </c>
    </row>
    <row r="9" spans="1:8" s="64" customFormat="1" ht="29.4" thickBot="1" x14ac:dyDescent="0.35">
      <c r="A9" s="62" t="s">
        <v>84</v>
      </c>
      <c r="B9" s="75">
        <v>10000</v>
      </c>
      <c r="C9" s="17">
        <v>0</v>
      </c>
      <c r="D9" s="76">
        <v>8800</v>
      </c>
      <c r="E9" s="76">
        <v>8300</v>
      </c>
      <c r="F9" s="75" t="s">
        <v>82</v>
      </c>
      <c r="G9" s="75" t="s">
        <v>79</v>
      </c>
      <c r="H9" s="77">
        <v>20000</v>
      </c>
    </row>
    <row r="10" spans="1:8" s="64" customFormat="1" ht="15" thickBot="1" x14ac:dyDescent="0.35">
      <c r="A10" s="62" t="s">
        <v>83</v>
      </c>
      <c r="B10" s="75" t="s">
        <v>15</v>
      </c>
      <c r="C10" s="17" t="s">
        <v>74</v>
      </c>
      <c r="D10" s="76"/>
      <c r="E10" s="76"/>
      <c r="F10" s="75" t="s">
        <v>15</v>
      </c>
      <c r="G10" s="75" t="s">
        <v>15</v>
      </c>
      <c r="H10" s="77">
        <v>10000</v>
      </c>
    </row>
    <row r="11" spans="1:8" x14ac:dyDescent="0.3">
      <c r="A11" s="62" t="s">
        <v>14</v>
      </c>
      <c r="B11" s="4">
        <v>4000</v>
      </c>
      <c r="C11" s="17">
        <v>0</v>
      </c>
      <c r="D11" s="74">
        <v>4400</v>
      </c>
      <c r="E11" s="74">
        <v>3900</v>
      </c>
      <c r="F11" s="4" t="s">
        <v>72</v>
      </c>
      <c r="G11" s="3">
        <v>2500</v>
      </c>
      <c r="H11" s="20">
        <v>6000</v>
      </c>
    </row>
    <row r="12" spans="1:8" x14ac:dyDescent="0.3">
      <c r="A12" s="62" t="s">
        <v>61</v>
      </c>
      <c r="B12" s="4" t="s">
        <v>15</v>
      </c>
      <c r="C12" s="4" t="s">
        <v>15</v>
      </c>
      <c r="D12" s="74" t="s">
        <v>15</v>
      </c>
      <c r="E12" s="74" t="s">
        <v>15</v>
      </c>
      <c r="F12" s="4" t="s">
        <v>15</v>
      </c>
      <c r="G12" s="4" t="s">
        <v>78</v>
      </c>
      <c r="H12" s="20" t="s">
        <v>15</v>
      </c>
    </row>
    <row r="13" spans="1:8" x14ac:dyDescent="0.3">
      <c r="A13" s="62" t="s">
        <v>23</v>
      </c>
      <c r="B13" s="4" t="s">
        <v>15</v>
      </c>
      <c r="C13" s="4" t="s">
        <v>15</v>
      </c>
      <c r="D13" s="74" t="s">
        <v>15</v>
      </c>
      <c r="E13" s="74" t="s">
        <v>15</v>
      </c>
      <c r="F13" s="4" t="s">
        <v>74</v>
      </c>
      <c r="G13" s="4" t="s">
        <v>15</v>
      </c>
      <c r="H13" s="20" t="s">
        <v>15</v>
      </c>
    </row>
    <row r="14" spans="1:8" ht="28.8" x14ac:dyDescent="0.3">
      <c r="A14" s="62" t="s">
        <v>47</v>
      </c>
      <c r="B14" s="4">
        <v>3000</v>
      </c>
      <c r="C14" s="4">
        <v>0</v>
      </c>
      <c r="D14" s="74">
        <v>2800</v>
      </c>
      <c r="E14" s="74" t="s">
        <v>15</v>
      </c>
      <c r="F14" s="4">
        <v>2500</v>
      </c>
      <c r="G14" s="4" t="s">
        <v>15</v>
      </c>
      <c r="H14" s="20">
        <v>4000</v>
      </c>
    </row>
    <row r="15" spans="1:8" ht="28.8" x14ac:dyDescent="0.3">
      <c r="A15" s="62" t="s">
        <v>48</v>
      </c>
      <c r="B15" s="4">
        <v>1000</v>
      </c>
      <c r="C15" s="4">
        <v>0</v>
      </c>
      <c r="D15" s="74">
        <v>1100</v>
      </c>
      <c r="E15" s="74" t="s">
        <v>15</v>
      </c>
      <c r="F15" s="4">
        <v>1000</v>
      </c>
      <c r="G15" s="4" t="s">
        <v>15</v>
      </c>
      <c r="H15" s="20">
        <v>1000</v>
      </c>
    </row>
    <row r="16" spans="1:8" s="64" customFormat="1" ht="28.8" x14ac:dyDescent="0.3">
      <c r="A16" s="62" t="s">
        <v>49</v>
      </c>
      <c r="B16" s="75">
        <v>2500</v>
      </c>
      <c r="C16" s="75" t="s">
        <v>15</v>
      </c>
      <c r="D16" s="76">
        <v>3300</v>
      </c>
      <c r="E16" s="76" t="s">
        <v>15</v>
      </c>
      <c r="F16" s="75" t="s">
        <v>75</v>
      </c>
      <c r="G16" s="75" t="s">
        <v>75</v>
      </c>
      <c r="H16" s="77">
        <v>5000</v>
      </c>
    </row>
    <row r="17" spans="1:8" s="64" customFormat="1" ht="28.8" x14ac:dyDescent="0.3">
      <c r="A17" s="62" t="s">
        <v>50</v>
      </c>
      <c r="B17" s="75">
        <v>5000</v>
      </c>
      <c r="C17" s="75" t="s">
        <v>15</v>
      </c>
      <c r="D17" s="76">
        <v>6600</v>
      </c>
      <c r="E17" s="76" t="s">
        <v>15</v>
      </c>
      <c r="F17" s="75" t="s">
        <v>76</v>
      </c>
      <c r="G17" s="75" t="s">
        <v>76</v>
      </c>
      <c r="H17" s="77">
        <v>10000</v>
      </c>
    </row>
    <row r="18" spans="1:8" s="64" customFormat="1" ht="29.4" thickBot="1" x14ac:dyDescent="0.35">
      <c r="A18" s="63" t="s">
        <v>51</v>
      </c>
      <c r="B18" s="78" t="s">
        <v>77</v>
      </c>
      <c r="C18" s="78" t="s">
        <v>15</v>
      </c>
      <c r="D18" s="79">
        <v>55000</v>
      </c>
      <c r="E18" s="79" t="s">
        <v>15</v>
      </c>
      <c r="F18" s="78">
        <v>70000</v>
      </c>
      <c r="G18" s="78" t="s">
        <v>15</v>
      </c>
      <c r="H18" s="80">
        <v>70000</v>
      </c>
    </row>
    <row r="19" spans="1:8" ht="15" thickBot="1" x14ac:dyDescent="0.35">
      <c r="A19" s="36" t="s">
        <v>29</v>
      </c>
      <c r="B19" s="37"/>
      <c r="C19" s="37"/>
      <c r="D19" s="37"/>
      <c r="E19" s="37"/>
      <c r="F19" s="37"/>
      <c r="G19" s="37"/>
      <c r="H19" s="38"/>
    </row>
    <row r="20" spans="1:8" ht="15" thickBot="1" x14ac:dyDescent="0.35">
      <c r="A20" s="36" t="s">
        <v>65</v>
      </c>
      <c r="B20" s="37"/>
      <c r="C20" s="37"/>
      <c r="D20" s="37"/>
      <c r="E20" s="37"/>
      <c r="F20" s="37"/>
      <c r="G20" s="37"/>
      <c r="H20" s="38"/>
    </row>
    <row r="21" spans="1:8" ht="15" thickBot="1" x14ac:dyDescent="0.35">
      <c r="A21" s="53" t="s">
        <v>66</v>
      </c>
      <c r="B21" s="54"/>
      <c r="C21" s="54"/>
      <c r="D21" s="54"/>
      <c r="E21" s="54"/>
      <c r="F21" s="54"/>
      <c r="G21" s="54"/>
      <c r="H21" s="55"/>
    </row>
    <row r="23" spans="1:8" ht="57" customHeight="1" x14ac:dyDescent="0.3">
      <c r="A23" s="66" t="s">
        <v>67</v>
      </c>
      <c r="B23" s="67"/>
      <c r="C23" s="67"/>
      <c r="D23" s="67"/>
      <c r="E23" s="67"/>
      <c r="F23" s="67"/>
      <c r="G23" s="67"/>
      <c r="H23" s="68"/>
    </row>
    <row r="24" spans="1:8" ht="39" customHeight="1" x14ac:dyDescent="0.3">
      <c r="A24" s="66" t="s">
        <v>68</v>
      </c>
      <c r="B24" s="67"/>
      <c r="C24" s="67"/>
      <c r="D24" s="67"/>
      <c r="E24" s="67"/>
      <c r="F24" s="67"/>
      <c r="G24" s="67"/>
      <c r="H24" s="68"/>
    </row>
  </sheetData>
  <mergeCells count="6">
    <mergeCell ref="A24:H24"/>
    <mergeCell ref="A1:H1"/>
    <mergeCell ref="A19:H19"/>
    <mergeCell ref="A20:H20"/>
    <mergeCell ref="A21:H21"/>
    <mergeCell ref="A23:H23"/>
  </mergeCells>
  <phoneticPr fontId="2" type="noConversion"/>
  <hyperlinks>
    <hyperlink ref="B2" location="Munka1!A22" display="Munka1!A22" xr:uid="{BF3DC775-7D6E-4553-B41B-A698A842905F}"/>
    <hyperlink ref="C2" location="Munka1!A23" display="Munka1!A23" xr:uid="{E40EAF96-C148-4F55-BD90-BCA1EF01844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Bérleti díj 2023</vt:lpstr>
      <vt:lpstr>Bérleti díj 2025 terv</vt:lpstr>
      <vt:lpstr>Faluház külön b.d._2026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iroda.faluhaz@gmail.com</cp:lastModifiedBy>
  <cp:lastPrinted>2024-11-18T10:15:07Z</cp:lastPrinted>
  <dcterms:created xsi:type="dcterms:W3CDTF">2023-01-27T13:05:16Z</dcterms:created>
  <dcterms:modified xsi:type="dcterms:W3CDTF">2026-01-10T16:43:05Z</dcterms:modified>
</cp:coreProperties>
</file>