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6\Pénzügyi, Környezetvédelmi és Kommunikációs Bizottság\2026. április\Tulajdoni ügyek\"/>
    </mc:Choice>
  </mc:AlternateContent>
  <xr:revisionPtr revIDLastSave="0" documentId="13_ncr:1_{2A83BA60-3DB5-462C-AD51-8DD3ADE4B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L18" i="1" s="1"/>
  <c r="L42" i="1"/>
  <c r="K55" i="1"/>
  <c r="L55" i="1" s="1"/>
  <c r="K29" i="1"/>
  <c r="L29" i="1" s="1"/>
  <c r="L41" i="1"/>
  <c r="L17" i="1"/>
  <c r="K56" i="1"/>
  <c r="L56" i="1" s="1"/>
  <c r="L40" i="1"/>
  <c r="K28" i="1"/>
  <c r="L28" i="1" s="1"/>
  <c r="L5" i="1"/>
  <c r="L16" i="1"/>
  <c r="K4" i="1"/>
  <c r="L4" i="1" s="1"/>
</calcChain>
</file>

<file path=xl/sharedStrings.xml><?xml version="1.0" encoding="utf-8"?>
<sst xmlns="http://schemas.openxmlformats.org/spreadsheetml/2006/main" count="88" uniqueCount="61">
  <si>
    <t xml:space="preserve">Ikt.sz.: </t>
  </si>
  <si>
    <t>Cím</t>
  </si>
  <si>
    <t>Adószám</t>
  </si>
  <si>
    <t>Nettó ajánlati ár</t>
  </si>
  <si>
    <t>Áfa</t>
  </si>
  <si>
    <t>Bruttó ajánlati ár</t>
  </si>
  <si>
    <t>Ajánlattevő</t>
  </si>
  <si>
    <t>Nettó ajánlati ár/hó</t>
  </si>
  <si>
    <t>Bruttó ajánlati ár/hó</t>
  </si>
  <si>
    <t xml:space="preserve">Összesítő
Top_Plusz-6.1.1-21-PT1-2022-00020 FAKSZ
</t>
  </si>
  <si>
    <t>I/6-19/2026</t>
  </si>
  <si>
    <t>dr. Dóka Zsolt</t>
  </si>
  <si>
    <t>55950802-2-33</t>
  </si>
  <si>
    <t>2000 Szetendre, Széchenyi István tér 35. I. em. 6</t>
  </si>
  <si>
    <t>I/6-20/2026</t>
  </si>
  <si>
    <t>dr. Egresi Márton</t>
  </si>
  <si>
    <t>66858900-1-43</t>
  </si>
  <si>
    <t>1238 Budapest, Új Élet utca 4.</t>
  </si>
  <si>
    <t xml:space="preserve">Összesítő
Top_Plusz-6.1.1-21-PT1-2022-00020 műszaki ellenőri feladatok ellátása
</t>
  </si>
  <si>
    <t>I/6-16/2026</t>
  </si>
  <si>
    <t>Aszalai Dániel</t>
  </si>
  <si>
    <t>691613080-1-41</t>
  </si>
  <si>
    <t>1139 Budapest, Petneházy utca 31. 9/38</t>
  </si>
  <si>
    <t>I/6-17/2026</t>
  </si>
  <si>
    <t xml:space="preserve">Bálint Zoltán </t>
  </si>
  <si>
    <t>73225034-1-13</t>
  </si>
  <si>
    <t>2000 Szentendre, Fiastyúk utca 26.</t>
  </si>
  <si>
    <t>Innoform Kft</t>
  </si>
  <si>
    <t>10875885-2-13</t>
  </si>
  <si>
    <t>2000 Szentendre, Prés utca 3.</t>
  </si>
  <si>
    <t xml:space="preserve">Összesítő
Top_Plusz-1.2.3.-21-PT1-2025-00108 FAKSZ
</t>
  </si>
  <si>
    <t>I/47-40/2026</t>
  </si>
  <si>
    <t>Wam Tender Kft.</t>
  </si>
  <si>
    <t>25445910-2-43</t>
  </si>
  <si>
    <t>1113 Budapest, Ibrahim utca 30-38. B ép. 7. em. 1</t>
  </si>
  <si>
    <t>I/47-44/2026</t>
  </si>
  <si>
    <t>Hazai Pálya Gazdasági Tanácsadó Kft</t>
  </si>
  <si>
    <t>23185562-2-42</t>
  </si>
  <si>
    <t>1163 Budapest, Ágoston Péter utca 6/2</t>
  </si>
  <si>
    <t xml:space="preserve">Összesítő
Top_Plusz-1.2.3.-21-PT1-2025-00108 közúti biztonsági audit jelentés elkészítése
</t>
  </si>
  <si>
    <t>I/47-43/2026</t>
  </si>
  <si>
    <t>Huszti György</t>
  </si>
  <si>
    <t>64877891-1-31</t>
  </si>
  <si>
    <t>2800 Tatabánya, Boróka utca 31/2.</t>
  </si>
  <si>
    <t>I/47-42/2026</t>
  </si>
  <si>
    <t>Antal Gábor</t>
  </si>
  <si>
    <t>48205784-1-41</t>
  </si>
  <si>
    <t>1134 Budapest, Angyalföldi út 30-32. A lház. 6. em 37</t>
  </si>
  <si>
    <t>I/47-41/2026</t>
  </si>
  <si>
    <t>Sipos Tamás</t>
  </si>
  <si>
    <t>67171046-1-31</t>
  </si>
  <si>
    <t>2800 Tatabánya, Vadász utca 135. I/3</t>
  </si>
  <si>
    <t xml:space="preserve">Összesítő
Top_Plusz-1.2.3.-21-PT1-2025-00108 műszaki ellenőri feladatok ellátása
</t>
  </si>
  <si>
    <t>I/47-39/2026</t>
  </si>
  <si>
    <t>Monographic Kft</t>
  </si>
  <si>
    <t>23525872-2-13</t>
  </si>
  <si>
    <t>2310 Szigetszentmiklós Duna sor 13/A</t>
  </si>
  <si>
    <t>I/47-38</t>
  </si>
  <si>
    <t>27322499-2-13</t>
  </si>
  <si>
    <t>2000 Szentendre, Szentlászlói út 157/A</t>
  </si>
  <si>
    <t>UTI-H PLUSZ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</si>
</sst>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164" formatCode="_-* #,##0.00\ [$Ft-40E]_-;\-* #,##0.00\ [$Ft-40E]_-;_-* &quot;-&quot;??\ [$Ft-40E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6" fontId="0" fillId="0" borderId="3" xfId="0" applyNumberFormat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6" fontId="0" fillId="0" borderId="9" xfId="0" applyNumberForma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6" fontId="0" fillId="0" borderId="13" xfId="0" applyNumberFormat="1" applyBorder="1" applyAlignment="1">
      <alignment horizontal="center" vertical="center" wrapText="1"/>
    </xf>
    <xf numFmtId="6" fontId="0" fillId="0" borderId="14" xfId="0" applyNumberForma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7" xfId="1" applyBorder="1" applyAlignment="1">
      <alignment vertical="center" wrapText="1"/>
    </xf>
    <xf numFmtId="0" fontId="4" fillId="2" borderId="1" xfId="1" applyBorder="1" applyAlignment="1">
      <alignment horizontal="left" vertical="center" wrapText="1"/>
    </xf>
    <xf numFmtId="6" fontId="4" fillId="2" borderId="1" xfId="1" applyNumberFormat="1" applyBorder="1" applyAlignment="1">
      <alignment horizontal="center" vertical="center" wrapText="1"/>
    </xf>
    <xf numFmtId="6" fontId="4" fillId="2" borderId="14" xfId="1" applyNumberFormat="1" applyBorder="1" applyAlignment="1">
      <alignment horizontal="center" vertical="center" wrapText="1"/>
    </xf>
    <xf numFmtId="0" fontId="4" fillId="2" borderId="1" xfId="1" applyBorder="1" applyAlignment="1">
      <alignment wrapText="1"/>
    </xf>
    <xf numFmtId="0" fontId="4" fillId="2" borderId="2" xfId="1" applyBorder="1" applyAlignment="1">
      <alignment vertical="center" wrapText="1"/>
    </xf>
    <xf numFmtId="0" fontId="4" fillId="2" borderId="3" xfId="1" applyBorder="1" applyAlignment="1">
      <alignment vertical="center" wrapText="1"/>
    </xf>
    <xf numFmtId="6" fontId="4" fillId="2" borderId="3" xfId="1" applyNumberFormat="1" applyBorder="1" applyAlignment="1">
      <alignment horizontal="center" vertical="center" wrapText="1"/>
    </xf>
    <xf numFmtId="6" fontId="4" fillId="2" borderId="10" xfId="1" applyNumberFormat="1" applyBorder="1" applyAlignment="1">
      <alignment horizontal="center" vertical="center" wrapText="1"/>
    </xf>
    <xf numFmtId="0" fontId="4" fillId="2" borderId="8" xfId="1" applyBorder="1" applyAlignment="1">
      <alignment vertical="center" wrapText="1"/>
    </xf>
    <xf numFmtId="0" fontId="4" fillId="2" borderId="9" xfId="1" applyBorder="1" applyAlignment="1">
      <alignment horizontal="left" vertical="center" wrapText="1"/>
    </xf>
    <xf numFmtId="6" fontId="4" fillId="2" borderId="9" xfId="1" applyNumberFormat="1" applyBorder="1" applyAlignment="1">
      <alignment horizontal="center" vertical="center" wrapText="1"/>
    </xf>
    <xf numFmtId="6" fontId="4" fillId="2" borderId="13" xfId="1" applyNumberFormat="1" applyBorder="1" applyAlignment="1">
      <alignment horizontal="center" vertical="center" wrapText="1"/>
    </xf>
    <xf numFmtId="0" fontId="4" fillId="2" borderId="1" xfId="1" applyBorder="1" applyAlignment="1">
      <alignment horizontal="left" wrapText="1"/>
    </xf>
  </cellXfs>
  <cellStyles count="2">
    <cellStyle name="Normál" xfId="0" builtinId="0"/>
    <cellStyle name="Semlege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Q56"/>
  <sheetViews>
    <sheetView tabSelected="1" workbookViewId="0">
      <selection activeCell="I6" sqref="I6"/>
    </sheetView>
  </sheetViews>
  <sheetFormatPr defaultRowHeight="15" x14ac:dyDescent="0.25"/>
  <cols>
    <col min="3" max="3" width="8.7109375" customWidth="1"/>
    <col min="4" max="4" width="15.28515625" customWidth="1"/>
    <col min="5" max="5" width="19.5703125" bestFit="1" customWidth="1"/>
    <col min="6" max="6" width="19.5703125" customWidth="1"/>
    <col min="7" max="7" width="25.140625" customWidth="1"/>
    <col min="8" max="8" width="20.42578125" customWidth="1"/>
    <col min="9" max="9" width="16.28515625" bestFit="1" customWidth="1"/>
    <col min="10" max="10" width="21.5703125" customWidth="1"/>
    <col min="11" max="11" width="23.5703125" bestFit="1" customWidth="1"/>
    <col min="12" max="12" width="27.140625" customWidth="1"/>
    <col min="13" max="13" width="26.85546875" style="1" customWidth="1"/>
    <col min="14" max="14" width="16.140625" customWidth="1"/>
    <col min="15" max="15" width="22.7109375" customWidth="1"/>
  </cols>
  <sheetData>
    <row r="1" spans="4:17" ht="62.25" customHeight="1" x14ac:dyDescent="0.3">
      <c r="D1" s="24" t="s">
        <v>9</v>
      </c>
      <c r="E1" s="24"/>
      <c r="F1" s="24"/>
      <c r="G1" s="24"/>
      <c r="H1" s="24"/>
      <c r="I1" s="24"/>
      <c r="J1" s="24"/>
      <c r="K1" s="24"/>
      <c r="L1" s="24"/>
      <c r="M1" s="24"/>
    </row>
    <row r="2" spans="4:17" ht="19.5" customHeight="1" thickBot="1" x14ac:dyDescent="0.3"/>
    <row r="3" spans="4:17" ht="44.25" customHeight="1" thickBot="1" x14ac:dyDescent="0.3">
      <c r="F3" s="4" t="s">
        <v>0</v>
      </c>
      <c r="G3" s="5" t="s">
        <v>6</v>
      </c>
      <c r="H3" s="5" t="s">
        <v>2</v>
      </c>
      <c r="I3" s="5" t="s">
        <v>1</v>
      </c>
      <c r="J3" s="6" t="s">
        <v>3</v>
      </c>
      <c r="K3" s="16" t="s">
        <v>4</v>
      </c>
      <c r="L3" s="17" t="s">
        <v>5</v>
      </c>
      <c r="M3" s="7"/>
      <c r="N3" s="7"/>
      <c r="O3" s="1"/>
    </row>
    <row r="4" spans="4:17" ht="45" x14ac:dyDescent="0.25">
      <c r="F4" s="2" t="s">
        <v>10</v>
      </c>
      <c r="G4" s="3" t="s">
        <v>11</v>
      </c>
      <c r="H4" s="3" t="s">
        <v>12</v>
      </c>
      <c r="I4" s="3" t="s">
        <v>13</v>
      </c>
      <c r="J4" s="11">
        <v>1500000</v>
      </c>
      <c r="K4" s="11">
        <f>J4*0.27</f>
        <v>405000</v>
      </c>
      <c r="L4" s="15">
        <f>SUM(J4,K4)</f>
        <v>1905000</v>
      </c>
      <c r="M4" s="8"/>
      <c r="N4" s="8"/>
      <c r="O4" s="9"/>
      <c r="P4" s="9"/>
      <c r="Q4" s="10"/>
    </row>
    <row r="5" spans="4:17" ht="30.75" thickBot="1" x14ac:dyDescent="0.3">
      <c r="F5" s="25" t="s">
        <v>14</v>
      </c>
      <c r="G5" s="26" t="s">
        <v>15</v>
      </c>
      <c r="H5" s="26" t="s">
        <v>16</v>
      </c>
      <c r="I5" s="26" t="s">
        <v>17</v>
      </c>
      <c r="J5" s="27">
        <v>920000</v>
      </c>
      <c r="K5" s="27">
        <v>0</v>
      </c>
      <c r="L5" s="28">
        <f>SUM(J5,K5)</f>
        <v>920000</v>
      </c>
      <c r="M5" s="8"/>
      <c r="N5" s="8"/>
      <c r="O5" s="8"/>
      <c r="P5" s="8"/>
      <c r="Q5" s="7"/>
    </row>
    <row r="13" spans="4:17" ht="78.75" customHeight="1" x14ac:dyDescent="0.3">
      <c r="D13" s="24" t="s">
        <v>18</v>
      </c>
      <c r="E13" s="24"/>
      <c r="F13" s="24"/>
      <c r="G13" s="24"/>
      <c r="H13" s="24"/>
      <c r="I13" s="24"/>
      <c r="J13" s="24"/>
      <c r="K13" s="24"/>
      <c r="L13" s="24"/>
      <c r="M13" s="24"/>
    </row>
    <row r="14" spans="4:17" ht="15.75" thickBot="1" x14ac:dyDescent="0.3"/>
    <row r="15" spans="4:17" ht="15.75" thickBot="1" x14ac:dyDescent="0.3">
      <c r="F15" s="4" t="s">
        <v>0</v>
      </c>
      <c r="G15" s="5" t="s">
        <v>6</v>
      </c>
      <c r="H15" s="5" t="s">
        <v>2</v>
      </c>
      <c r="I15" s="5" t="s">
        <v>1</v>
      </c>
      <c r="J15" s="6" t="s">
        <v>7</v>
      </c>
      <c r="K15" s="16" t="s">
        <v>4</v>
      </c>
      <c r="L15" s="17" t="s">
        <v>8</v>
      </c>
      <c r="M15" s="7"/>
    </row>
    <row r="16" spans="4:17" ht="45" x14ac:dyDescent="0.25">
      <c r="F16" s="2" t="s">
        <v>19</v>
      </c>
      <c r="G16" s="3" t="s">
        <v>20</v>
      </c>
      <c r="H16" s="3" t="s">
        <v>21</v>
      </c>
      <c r="I16" s="3" t="s">
        <v>22</v>
      </c>
      <c r="J16" s="11">
        <v>7300000</v>
      </c>
      <c r="K16" s="11">
        <v>0</v>
      </c>
      <c r="L16" s="15">
        <f>SUM(J16,K16)</f>
        <v>7300000</v>
      </c>
      <c r="M16" s="8"/>
    </row>
    <row r="17" spans="4:13" ht="30" x14ac:dyDescent="0.25">
      <c r="F17" s="19" t="s">
        <v>23</v>
      </c>
      <c r="G17" s="18" t="s">
        <v>24</v>
      </c>
      <c r="H17" s="18" t="s">
        <v>25</v>
      </c>
      <c r="I17" s="18" t="s">
        <v>26</v>
      </c>
      <c r="J17" s="14">
        <v>4200000</v>
      </c>
      <c r="K17" s="14">
        <v>0</v>
      </c>
      <c r="L17" s="21">
        <f>SUM(J17,K17)</f>
        <v>4200000</v>
      </c>
      <c r="M17" s="8"/>
    </row>
    <row r="18" spans="4:13" ht="30.75" thickBot="1" x14ac:dyDescent="0.3">
      <c r="F18" s="25" t="s">
        <v>23</v>
      </c>
      <c r="G18" s="29" t="s">
        <v>27</v>
      </c>
      <c r="H18" s="29" t="s">
        <v>28</v>
      </c>
      <c r="I18" s="29" t="s">
        <v>29</v>
      </c>
      <c r="J18" s="27">
        <v>3130000</v>
      </c>
      <c r="K18" s="27">
        <f>J18*0.27</f>
        <v>845100</v>
      </c>
      <c r="L18" s="28">
        <f>SUM(J18,K18)</f>
        <v>3975100</v>
      </c>
      <c r="M18" s="8"/>
    </row>
    <row r="25" spans="4:13" ht="54" customHeight="1" x14ac:dyDescent="0.3">
      <c r="D25" s="24" t="s">
        <v>30</v>
      </c>
      <c r="E25" s="24"/>
      <c r="F25" s="24"/>
      <c r="G25" s="24"/>
      <c r="H25" s="24"/>
      <c r="I25" s="24"/>
      <c r="J25" s="24"/>
      <c r="K25" s="24"/>
      <c r="L25" s="24"/>
      <c r="M25" s="24"/>
    </row>
    <row r="26" spans="4:13" ht="15.75" thickBot="1" x14ac:dyDescent="0.3"/>
    <row r="27" spans="4:13" ht="15.75" thickBot="1" x14ac:dyDescent="0.3">
      <c r="F27" s="4" t="s">
        <v>0</v>
      </c>
      <c r="G27" s="5" t="s">
        <v>6</v>
      </c>
      <c r="H27" s="5" t="s">
        <v>2</v>
      </c>
      <c r="I27" s="5" t="s">
        <v>1</v>
      </c>
      <c r="J27" s="6" t="s">
        <v>3</v>
      </c>
      <c r="K27" s="16" t="s">
        <v>4</v>
      </c>
      <c r="L27" s="17" t="s">
        <v>5</v>
      </c>
      <c r="M27" s="7"/>
    </row>
    <row r="28" spans="4:13" ht="45" x14ac:dyDescent="0.25">
      <c r="F28" s="30" t="s">
        <v>31</v>
      </c>
      <c r="G28" s="31" t="s">
        <v>32</v>
      </c>
      <c r="H28" s="31" t="s">
        <v>33</v>
      </c>
      <c r="I28" s="31" t="s">
        <v>34</v>
      </c>
      <c r="J28" s="32">
        <v>950000</v>
      </c>
      <c r="K28" s="32">
        <f>J28*0.27</f>
        <v>256500.00000000003</v>
      </c>
      <c r="L28" s="33">
        <f>SUM(J28,K28)</f>
        <v>1206500</v>
      </c>
      <c r="M28" s="8"/>
    </row>
    <row r="29" spans="4:13" ht="45" x14ac:dyDescent="0.25">
      <c r="F29" s="19" t="s">
        <v>35</v>
      </c>
      <c r="G29" s="18" t="s">
        <v>36</v>
      </c>
      <c r="H29" s="18" t="s">
        <v>37</v>
      </c>
      <c r="I29" s="18" t="s">
        <v>38</v>
      </c>
      <c r="J29" s="14">
        <v>1150000</v>
      </c>
      <c r="K29" s="14">
        <f>J29*0.27</f>
        <v>310500</v>
      </c>
      <c r="L29" s="21">
        <f>SUM(J29,K29)</f>
        <v>1460500</v>
      </c>
      <c r="M29" s="8"/>
    </row>
    <row r="37" spans="4:13" ht="66.75" customHeight="1" x14ac:dyDescent="0.3">
      <c r="D37" s="24" t="s">
        <v>39</v>
      </c>
      <c r="E37" s="24"/>
      <c r="F37" s="24"/>
      <c r="G37" s="24"/>
      <c r="H37" s="24"/>
      <c r="I37" s="24"/>
      <c r="J37" s="24"/>
      <c r="K37" s="24"/>
      <c r="L37" s="24"/>
      <c r="M37" s="24"/>
    </row>
    <row r="38" spans="4:13" ht="15.75" thickBot="1" x14ac:dyDescent="0.3"/>
    <row r="39" spans="4:13" ht="15.75" thickBot="1" x14ac:dyDescent="0.3">
      <c r="F39" s="4" t="s">
        <v>0</v>
      </c>
      <c r="G39" s="5" t="s">
        <v>6</v>
      </c>
      <c r="H39" s="5" t="s">
        <v>2</v>
      </c>
      <c r="I39" s="5" t="s">
        <v>1</v>
      </c>
      <c r="J39" s="6" t="s">
        <v>3</v>
      </c>
      <c r="K39" s="16" t="s">
        <v>4</v>
      </c>
      <c r="L39" s="17" t="s">
        <v>5</v>
      </c>
      <c r="M39" s="7"/>
    </row>
    <row r="40" spans="4:13" ht="30" x14ac:dyDescent="0.25">
      <c r="F40" s="2" t="s">
        <v>40</v>
      </c>
      <c r="G40" s="3" t="s">
        <v>41</v>
      </c>
      <c r="H40" s="3" t="s">
        <v>42</v>
      </c>
      <c r="I40" s="3" t="s">
        <v>43</v>
      </c>
      <c r="J40" s="11">
        <v>439000</v>
      </c>
      <c r="K40" s="11">
        <v>0</v>
      </c>
      <c r="L40" s="15">
        <f>SUM(J40,K40)</f>
        <v>439000</v>
      </c>
      <c r="M40" s="8"/>
    </row>
    <row r="41" spans="4:13" ht="60" x14ac:dyDescent="0.25">
      <c r="F41" s="34" t="s">
        <v>44</v>
      </c>
      <c r="G41" s="35" t="s">
        <v>45</v>
      </c>
      <c r="H41" s="35" t="s">
        <v>46</v>
      </c>
      <c r="I41" s="35" t="s">
        <v>47</v>
      </c>
      <c r="J41" s="36">
        <v>397000</v>
      </c>
      <c r="K41" s="36">
        <v>0</v>
      </c>
      <c r="L41" s="37">
        <f>SUM(J41,K41)</f>
        <v>397000</v>
      </c>
      <c r="M41" s="8"/>
    </row>
    <row r="42" spans="4:13" ht="45.75" thickBot="1" x14ac:dyDescent="0.3">
      <c r="F42" s="20" t="s">
        <v>48</v>
      </c>
      <c r="G42" s="13" t="s">
        <v>49</v>
      </c>
      <c r="H42" s="13" t="s">
        <v>50</v>
      </c>
      <c r="I42" s="13" t="s">
        <v>51</v>
      </c>
      <c r="J42" s="12">
        <v>425000</v>
      </c>
      <c r="K42" s="12">
        <v>0</v>
      </c>
      <c r="L42" s="22">
        <f>SUM(J42,K42)</f>
        <v>425000</v>
      </c>
      <c r="M42" s="8"/>
    </row>
    <row r="52" spans="4:13" ht="79.5" customHeight="1" x14ac:dyDescent="0.3">
      <c r="D52" s="24" t="s">
        <v>52</v>
      </c>
      <c r="E52" s="24"/>
      <c r="F52" s="24"/>
      <c r="G52" s="24"/>
      <c r="H52" s="24"/>
      <c r="I52" s="24"/>
      <c r="J52" s="24"/>
      <c r="K52" s="24"/>
      <c r="L52" s="24"/>
      <c r="M52" s="24"/>
    </row>
    <row r="53" spans="4:13" ht="15.75" thickBot="1" x14ac:dyDescent="0.3"/>
    <row r="54" spans="4:13" ht="15.75" thickBot="1" x14ac:dyDescent="0.3">
      <c r="F54" s="4" t="s">
        <v>0</v>
      </c>
      <c r="G54" s="5" t="s">
        <v>6</v>
      </c>
      <c r="H54" s="5" t="s">
        <v>2</v>
      </c>
      <c r="I54" s="5" t="s">
        <v>1</v>
      </c>
      <c r="J54" s="6" t="s">
        <v>3</v>
      </c>
      <c r="K54" s="16" t="s">
        <v>4</v>
      </c>
      <c r="L54" s="17" t="s">
        <v>5</v>
      </c>
      <c r="M54" s="7"/>
    </row>
    <row r="55" spans="4:13" ht="45" x14ac:dyDescent="0.25">
      <c r="F55" s="2" t="s">
        <v>53</v>
      </c>
      <c r="G55" s="23" t="s">
        <v>54</v>
      </c>
      <c r="H55" s="23" t="s">
        <v>55</v>
      </c>
      <c r="I55" s="23" t="s">
        <v>56</v>
      </c>
      <c r="J55" s="11">
        <v>8000000</v>
      </c>
      <c r="K55" s="11">
        <f>J55*0.27</f>
        <v>2160000</v>
      </c>
      <c r="L55" s="15">
        <f>SUM(J55,K55)</f>
        <v>10160000</v>
      </c>
      <c r="M55" s="8"/>
    </row>
    <row r="56" spans="4:13" ht="45.75" thickBot="1" x14ac:dyDescent="0.3">
      <c r="F56" s="25" t="s">
        <v>57</v>
      </c>
      <c r="G56" s="29" t="s">
        <v>60</v>
      </c>
      <c r="H56" s="38" t="s">
        <v>58</v>
      </c>
      <c r="I56" s="29" t="s">
        <v>59</v>
      </c>
      <c r="J56" s="27">
        <v>2400000</v>
      </c>
      <c r="K56" s="27">
        <f>J56*0.27</f>
        <v>648000</v>
      </c>
      <c r="L56" s="28">
        <f>SUM(J56,K56)</f>
        <v>3048000</v>
      </c>
      <c r="M56" s="8"/>
    </row>
  </sheetData>
  <mergeCells count="5">
    <mergeCell ref="D52:M52"/>
    <mergeCell ref="D1:M1"/>
    <mergeCell ref="D13:M13"/>
    <mergeCell ref="D25:M25"/>
    <mergeCell ref="D37:M37"/>
  </mergeCells>
  <phoneticPr fontId="2" type="noConversion"/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Anita</dc:creator>
  <cp:lastModifiedBy>Baranyiné Cséve Erzsébet</cp:lastModifiedBy>
  <cp:lastPrinted>2025-02-07T10:50:06Z</cp:lastPrinted>
  <dcterms:created xsi:type="dcterms:W3CDTF">2017-07-05T05:17:31Z</dcterms:created>
  <dcterms:modified xsi:type="dcterms:W3CDTF">2026-04-23T09:59:23Z</dcterms:modified>
</cp:coreProperties>
</file>